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uva.sharepoint.com/sites/CTEDigitalAccessibilityInitiatives/Shared Documents/General/learning-focused_syllabus_rubric_guide/pending review/"/>
    </mc:Choice>
  </mc:AlternateContent>
  <xr:revisionPtr revIDLastSave="228" documentId="8_{ADAFB389-DFDA-4786-944E-1B03801E904A}" xr6:coauthVersionLast="47" xr6:coauthVersionMax="47" xr10:uidLastSave="{9C17E7A8-0313-4DED-8584-6CCF07C58DDD}"/>
  <bookViews>
    <workbookView xWindow="28680" yWindow="-10815" windowWidth="29040" windowHeight="15720" firstSheet="1" activeTab="1" xr2:uid="{00000000-000D-0000-FFFF-FFFF00000000}"/>
  </bookViews>
  <sheets>
    <sheet name="Instructions" sheetId="2" r:id="rId1"/>
    <sheet name="Syllabus Rubric Score Shee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E16" i="1"/>
  <c r="D21" i="1"/>
  <c r="F16" i="1"/>
  <c r="D16" i="1"/>
  <c r="G13" i="1"/>
  <c r="G20" i="1"/>
  <c r="G19" i="1"/>
  <c r="G18" i="1"/>
  <c r="G15" i="1"/>
  <c r="G14" i="1"/>
  <c r="G12" i="1"/>
  <c r="G11" i="1"/>
  <c r="G10" i="1"/>
  <c r="G9" i="1"/>
  <c r="G8" i="1"/>
  <c r="G7" i="1"/>
  <c r="G6" i="1"/>
  <c r="G3" i="1"/>
  <c r="G4" i="1"/>
  <c r="F22" i="1" l="1"/>
  <c r="F17" i="1"/>
  <c r="G17" i="1" s="1"/>
  <c r="F23" i="1" l="1"/>
  <c r="G23" i="1" s="1"/>
</calcChain>
</file>

<file path=xl/sharedStrings.xml><?xml version="1.0" encoding="utf-8"?>
<sst xmlns="http://schemas.openxmlformats.org/spreadsheetml/2006/main" count="73" uniqueCount="49">
  <si>
    <t>Syllabus Rubric Score Sheet: Instructions</t>
  </si>
  <si>
    <t>This table on the other worksheet (tab) in this workbook automatically calculates the score of a syllabus once the user has indicated the strength of evidence for each component described in the associated syllabus rubric.</t>
  </si>
  <si>
    <t>It also indicates where on the content-learning continuum a syllabus falls.</t>
  </si>
  <si>
    <t>Details about the rubric and scoring system can be found at the following locations:</t>
  </si>
  <si>
    <t>Learning-focused syllabus rubric</t>
  </si>
  <si>
    <t xml:space="preserve">Palmer, M. S., Bach, D. J., &amp; Streifer, A. C. (2014). Measuring the promise: A learning‐focused syllabus rubric. To improve the academy: A journal of educational development, 33 (1), 14-36. </t>
  </si>
  <si>
    <t>Users may use and adapt this scoring sheet as needed, as long as the reference above is cited.</t>
  </si>
  <si>
    <t>Syllabus Rubric Score Sheet: Calculating Worksheet</t>
  </si>
  <si>
    <t>Rubric</t>
  </si>
  <si>
    <t>Criterion</t>
  </si>
  <si>
    <t>Component</t>
  </si>
  <si>
    <t>Strong Evidence</t>
  </si>
  <si>
    <t>Moderate Evidence</t>
  </si>
  <si>
    <t>Weak Evidence</t>
  </si>
  <si>
    <t>Warning</t>
  </si>
  <si>
    <t>Notes</t>
  </si>
  <si>
    <t>Main</t>
  </si>
  <si>
    <t>Learning Goals &amp; Objectives [Essential]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</si>
  <si>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 xml:space="preserve">Learning goals encompass full range of Fink’s dimensions of significant learning  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</si>
  <si>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Course level learning objectives are clearly articulated and use specific action verbs</t>
    </r>
  </si>
  <si>
    <t>Learning Goals &amp; Objectives [Less important]</t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</si>
  <si>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Learning objectives are appropriately pitched</t>
    </r>
  </si>
  <si>
    <t xml:space="preserve"> **This component isn't typically scored, but is included for
 completeness.**</t>
  </si>
  <si>
    <t>Learning Assessments [Essential]</t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</si>
  <si>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Objectives and assessments are aligned</t>
    </r>
  </si>
  <si>
    <t>Learning Assessments [Important]</t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</si>
  <si>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Major summative assessment activities are clearly defined</t>
    </r>
  </si>
  <si>
    <t>Learning Assessments [Less important]</t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</si>
  <si>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Plans for frequent formative assessment with immediate feedback</t>
    </r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</si>
  <si>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Assessments are adequately paced and scaffolded</t>
    </r>
  </si>
  <si>
    <r>
      <t>8.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Grading information is included but separate from assessment; it is aligned with objectives</t>
    </r>
  </si>
  <si>
    <t>Schedule [Essential]</t>
  </si>
  <si>
    <r>
      <t>9.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Course schedule is fully articulated and logically sequenced</t>
    </r>
  </si>
  <si>
    <t>Classroom Enviroment [Important]</t>
  </si>
  <si>
    <r>
      <t>10.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Tone is positive, respectful, inviting</t>
    </r>
  </si>
  <si>
    <r>
      <t>11.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Fosters positive motivation, describes value of course,  promotes content as a vehicle for learning</t>
    </r>
  </si>
  <si>
    <t>Classroom Enviroment [Less important]</t>
  </si>
  <si>
    <r>
      <t>12.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Communicates high expectations, projects confidence of success</t>
    </r>
  </si>
  <si>
    <r>
      <t>13.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Syllabus is well organized, easy to navigate, requires interaction</t>
    </r>
  </si>
  <si>
    <t>subtotals</t>
  </si>
  <si>
    <t>TOTAL</t>
  </si>
  <si>
    <t>Supplemental</t>
  </si>
  <si>
    <t>Learning Activities [Essential]</t>
  </si>
  <si>
    <r>
      <t>14.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Classroom activities, assessments, and objectives are aligned</t>
    </r>
  </si>
  <si>
    <t>Learning Activities [Important]</t>
  </si>
  <si>
    <r>
      <t>15.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Learning activities are derived from evidence-based practices</t>
    </r>
  </si>
  <si>
    <t>Learning Activities [Less important]</t>
  </si>
  <si>
    <r>
      <t>16.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Learning activities likely to actively engage students</t>
    </r>
  </si>
  <si>
    <t>TOTAL (main + supplemental rubric)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</si>
</sst>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rgb="FFED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5" fillId="0" borderId="1" applyNumberFormat="0" applyFill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6" fillId="0" borderId="0" xfId="2"/>
    <xf numFmtId="0" fontId="5" fillId="0" borderId="1" xfId="1"/>
    <xf numFmtId="0" fontId="8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1" fillId="0" borderId="2" xfId="0" applyFont="1" applyBorder="1"/>
    <xf numFmtId="0" fontId="0" fillId="0" borderId="2" xfId="0" applyBorder="1" applyAlignment="1">
      <alignment vertical="center"/>
    </xf>
    <xf numFmtId="0" fontId="1" fillId="9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1" fillId="8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0" xfId="1" applyBorder="1"/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/>
    <xf numFmtId="0" fontId="0" fillId="0" borderId="3" xfId="0" applyBorder="1"/>
    <xf numFmtId="0" fontId="0" fillId="0" borderId="3" xfId="0" applyBorder="1" applyAlignment="1">
      <alignment wrapText="1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5" xfId="0" applyBorder="1"/>
    <xf numFmtId="0" fontId="0" fillId="0" borderId="6" xfId="0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8" fillId="0" borderId="9" xfId="0" applyFont="1" applyBorder="1" applyAlignment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left" vertical="top" wrapText="1"/>
    </xf>
    <xf numFmtId="0" fontId="0" fillId="0" borderId="9" xfId="0" applyBorder="1"/>
    <xf numFmtId="0" fontId="4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9" xfId="0" applyFont="1" applyBorder="1"/>
    <xf numFmtId="0" fontId="1" fillId="0" borderId="10" xfId="0" applyFont="1" applyBorder="1"/>
    <xf numFmtId="0" fontId="0" fillId="6" borderId="2" xfId="0" applyFill="1" applyBorder="1" applyProtection="1">
      <protection locked="0"/>
    </xf>
    <xf numFmtId="0" fontId="7" fillId="5" borderId="2" xfId="0" applyFont="1" applyFill="1" applyBorder="1"/>
    <xf numFmtId="0" fontId="0" fillId="7" borderId="2" xfId="0" applyFill="1" applyBorder="1" applyProtection="1">
      <protection locked="0"/>
    </xf>
    <xf numFmtId="0" fontId="0" fillId="0" borderId="2" xfId="0" applyBorder="1" applyProtection="1">
      <protection locked="0"/>
    </xf>
  </cellXfs>
  <cellStyles count="3">
    <cellStyle name="Heading 1" xfId="1" builtinId="16"/>
    <cellStyle name="Hyperlink" xfId="2" builtinId="8"/>
    <cellStyle name="Normal" xfId="0" builtinId="0"/>
  </cellStyles>
  <dxfs count="12">
    <dxf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Light16"/>
  <colors>
    <mruColors>
      <color rgb="FFED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47A82D-6B30-4D2E-ABAE-1AA162DA963D}" name="Table1" displayName="Table1" ref="A2:H23" totalsRowShown="0" headerRowDxfId="11" headerRowBorderDxfId="10" tableBorderDxfId="9" totalsRowBorderDxfId="8">
  <autoFilter ref="A2:H23" xr:uid="{FF47A82D-6B30-4D2E-ABAE-1AA162DA963D}"/>
  <tableColumns count="8">
    <tableColumn id="1" xr3:uid="{F35E1BAD-9AC2-4EA4-9E17-937F25B121DE}" name="Rubric" dataDxfId="7"/>
    <tableColumn id="2" xr3:uid="{8C37BB25-522E-472A-903D-B2CF51D53AC7}" name="Criterion" dataDxfId="6"/>
    <tableColumn id="3" xr3:uid="{66136F09-B7E8-457D-8E53-F2CA83F4BE1F}" name="Component" dataDxfId="5"/>
    <tableColumn id="4" xr3:uid="{F427AD60-74E1-4DAA-97FB-0FB1CF0F8BEA}" name="Strong Evidence" dataDxfId="4"/>
    <tableColumn id="5" xr3:uid="{527F4560-BD1B-43C1-9030-3DBB274E869B}" name="Moderate Evidence" dataDxfId="3"/>
    <tableColumn id="6" xr3:uid="{0731BB0F-F20B-42AD-B008-124322EA054B}" name="Weak Evidence" dataDxfId="2"/>
    <tableColumn id="7" xr3:uid="{5DB22206-5C9C-4E88-AC23-10B3D715252D}" name="Warning" dataDxfId="1"/>
    <tableColumn id="9" xr3:uid="{8DB8109A-7268-4834-9249-07D3B72CCCDE}" name="Note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x.doi.org/10.3998/tia.17063888.0033.103" TargetMode="External"/><Relationship Id="rId1" Type="http://schemas.openxmlformats.org/officeDocument/2006/relationships/hyperlink" Target="https://teaching.virginia.edu/resources/syllabus-rubri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97AC0-FA2B-44F1-BC7A-D82D55EC6095}">
  <dimension ref="A1:A11"/>
  <sheetViews>
    <sheetView workbookViewId="0"/>
  </sheetViews>
  <sheetFormatPr defaultRowHeight="14.5" x14ac:dyDescent="0.35"/>
  <sheetData>
    <row r="1" spans="1:1" ht="20" thickBot="1" x14ac:dyDescent="0.5">
      <c r="A1" s="4" t="s">
        <v>0</v>
      </c>
    </row>
    <row r="2" spans="1:1" ht="15" thickTop="1" x14ac:dyDescent="0.35"/>
    <row r="3" spans="1:1" x14ac:dyDescent="0.35">
      <c r="A3" t="s">
        <v>1</v>
      </c>
    </row>
    <row r="5" spans="1:1" x14ac:dyDescent="0.35">
      <c r="A5" t="s">
        <v>2</v>
      </c>
    </row>
    <row r="7" spans="1:1" x14ac:dyDescent="0.35">
      <c r="A7" t="s">
        <v>3</v>
      </c>
    </row>
    <row r="8" spans="1:1" x14ac:dyDescent="0.35">
      <c r="A8" s="3" t="s">
        <v>4</v>
      </c>
    </row>
    <row r="9" spans="1:1" x14ac:dyDescent="0.35">
      <c r="A9" s="3" t="s">
        <v>5</v>
      </c>
    </row>
    <row r="11" spans="1:1" x14ac:dyDescent="0.35">
      <c r="A11" t="s">
        <v>6</v>
      </c>
    </row>
  </sheetData>
  <hyperlinks>
    <hyperlink ref="A8" r:id="rId1" xr:uid="{C78CF155-A541-4309-9E8B-66435D2AF7EC}"/>
    <hyperlink ref="A9" r:id="rId2" xr:uid="{7821D74A-A823-4F2E-AED3-F6B2F3941563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showGridLines="0" tabSelected="1" workbookViewId="0">
      <selection activeCell="G20" sqref="G20"/>
    </sheetView>
  </sheetViews>
  <sheetFormatPr defaultRowHeight="15" customHeight="1" x14ac:dyDescent="0.35"/>
  <cols>
    <col min="1" max="1" width="13.26953125" customWidth="1"/>
    <col min="2" max="2" width="25.1796875" customWidth="1"/>
    <col min="3" max="3" width="38" style="2" customWidth="1"/>
    <col min="4" max="4" width="16.453125" customWidth="1"/>
    <col min="5" max="5" width="19.453125" customWidth="1"/>
    <col min="6" max="6" width="15.81640625" customWidth="1"/>
    <col min="7" max="7" width="54.7265625" customWidth="1"/>
    <col min="8" max="8" width="63.26953125" customWidth="1"/>
  </cols>
  <sheetData>
    <row r="1" spans="1:8" ht="19.5" x14ac:dyDescent="0.45">
      <c r="A1" s="22" t="s">
        <v>7</v>
      </c>
      <c r="B1" s="1"/>
    </row>
    <row r="2" spans="1:8" ht="14.5" x14ac:dyDescent="0.35">
      <c r="A2" s="31" t="s">
        <v>8</v>
      </c>
      <c r="B2" s="23" t="s">
        <v>9</v>
      </c>
      <c r="C2" s="24" t="s">
        <v>10</v>
      </c>
      <c r="D2" s="25" t="s">
        <v>11</v>
      </c>
      <c r="E2" s="25" t="s">
        <v>12</v>
      </c>
      <c r="F2" s="25" t="s">
        <v>13</v>
      </c>
      <c r="G2" s="23" t="s">
        <v>14</v>
      </c>
      <c r="H2" s="35" t="s">
        <v>15</v>
      </c>
    </row>
    <row r="3" spans="1:8" ht="30" customHeight="1" x14ac:dyDescent="0.35">
      <c r="A3" s="32" t="s">
        <v>16</v>
      </c>
      <c r="B3" s="10" t="s">
        <v>17</v>
      </c>
      <c r="C3" s="11" t="s">
        <v>18</v>
      </c>
      <c r="D3" s="44"/>
      <c r="E3" s="44"/>
      <c r="F3" s="44"/>
      <c r="G3" s="5" t="str">
        <f>IF(COUNTBLANK(D3:F3)=3,"Place an X (or x) in the cell which best describes the evidence.",IF(COUNTBLANK(D3:F3)&lt;=1,"Please only enter one score for each component.",""))</f>
        <v>Place an X (or x) in the cell which best describes the evidence.</v>
      </c>
      <c r="H3" s="36"/>
    </row>
    <row r="4" spans="1:8" ht="30" customHeight="1" x14ac:dyDescent="0.35">
      <c r="A4" s="32" t="s">
        <v>16</v>
      </c>
      <c r="B4" s="10" t="s">
        <v>17</v>
      </c>
      <c r="C4" s="11" t="s">
        <v>19</v>
      </c>
      <c r="D4" s="44"/>
      <c r="E4" s="44"/>
      <c r="F4" s="44"/>
      <c r="G4" s="5" t="str">
        <f>IF(COUNTBLANK(D4:F4)=3,"Place an X (or x) in the cell which best describes the evidence.",IF(COUNTBLANK(D4:F4)&lt;=1,"Please only enter one score.",""))</f>
        <v>Place an X (or x) in the cell which best describes the evidence.</v>
      </c>
      <c r="H4" s="36"/>
    </row>
    <row r="5" spans="1:8" ht="30" customHeight="1" x14ac:dyDescent="0.35">
      <c r="A5" s="32" t="s">
        <v>16</v>
      </c>
      <c r="B5" s="10" t="s">
        <v>20</v>
      </c>
      <c r="C5" s="11" t="s">
        <v>21</v>
      </c>
      <c r="D5" s="45"/>
      <c r="E5" s="45"/>
      <c r="F5" s="45"/>
      <c r="G5" s="6" t="s">
        <v>22</v>
      </c>
      <c r="H5" s="37"/>
    </row>
    <row r="6" spans="1:8" ht="30" customHeight="1" x14ac:dyDescent="0.35">
      <c r="A6" s="32" t="s">
        <v>16</v>
      </c>
      <c r="B6" s="12" t="s">
        <v>23</v>
      </c>
      <c r="C6" s="11" t="s">
        <v>24</v>
      </c>
      <c r="D6" s="44"/>
      <c r="E6" s="44"/>
      <c r="F6" s="44"/>
      <c r="G6" s="5" t="str">
        <f t="shared" ref="G6:G15" si="0">IF(COUNTBLANK(D6:F6)=3,"Place an X (or x) in the cell which best describes the evidence.",IF(COUNTBLANK(D6:F6)&lt;=1,"Please only enter one score.",""))</f>
        <v>Place an X (or x) in the cell which best describes the evidence.</v>
      </c>
      <c r="H6" s="38"/>
    </row>
    <row r="7" spans="1:8" ht="30" customHeight="1" x14ac:dyDescent="0.35">
      <c r="A7" s="32" t="s">
        <v>16</v>
      </c>
      <c r="B7" s="12" t="s">
        <v>25</v>
      </c>
      <c r="C7" s="11" t="s">
        <v>26</v>
      </c>
      <c r="D7" s="46"/>
      <c r="E7" s="46"/>
      <c r="F7" s="46"/>
      <c r="G7" s="5" t="str">
        <f t="shared" si="0"/>
        <v>Place an X (or x) in the cell which best describes the evidence.</v>
      </c>
      <c r="H7" s="36"/>
    </row>
    <row r="8" spans="1:8" ht="30" customHeight="1" x14ac:dyDescent="0.35">
      <c r="A8" s="32" t="s">
        <v>16</v>
      </c>
      <c r="B8" s="12" t="s">
        <v>27</v>
      </c>
      <c r="C8" s="11" t="s">
        <v>28</v>
      </c>
      <c r="D8" s="47"/>
      <c r="E8" s="47"/>
      <c r="F8" s="47"/>
      <c r="G8" s="5" t="str">
        <f t="shared" si="0"/>
        <v>Place an X (or x) in the cell which best describes the evidence.</v>
      </c>
      <c r="H8" s="36"/>
    </row>
    <row r="9" spans="1:8" ht="30" customHeight="1" x14ac:dyDescent="0.35">
      <c r="A9" s="32" t="s">
        <v>16</v>
      </c>
      <c r="B9" s="12" t="s">
        <v>27</v>
      </c>
      <c r="C9" s="11" t="s">
        <v>29</v>
      </c>
      <c r="D9" s="47"/>
      <c r="E9" s="47"/>
      <c r="F9" s="47"/>
      <c r="G9" s="5" t="str">
        <f t="shared" si="0"/>
        <v>Place an X (or x) in the cell which best describes the evidence.</v>
      </c>
      <c r="H9" s="36"/>
    </row>
    <row r="10" spans="1:8" ht="30" customHeight="1" x14ac:dyDescent="0.35">
      <c r="A10" s="32" t="s">
        <v>16</v>
      </c>
      <c r="B10" s="12" t="s">
        <v>27</v>
      </c>
      <c r="C10" s="11" t="s">
        <v>30</v>
      </c>
      <c r="D10" s="47"/>
      <c r="E10" s="47"/>
      <c r="F10" s="47"/>
      <c r="G10" s="5" t="str">
        <f t="shared" si="0"/>
        <v>Place an X (or x) in the cell which best describes the evidence.</v>
      </c>
      <c r="H10" s="36"/>
    </row>
    <row r="11" spans="1:8" ht="30" customHeight="1" x14ac:dyDescent="0.35">
      <c r="A11" s="32" t="s">
        <v>16</v>
      </c>
      <c r="B11" s="13" t="s">
        <v>31</v>
      </c>
      <c r="C11" s="11" t="s">
        <v>32</v>
      </c>
      <c r="D11" s="44"/>
      <c r="E11" s="44"/>
      <c r="F11" s="44"/>
      <c r="G11" s="5" t="str">
        <f t="shared" si="0"/>
        <v>Place an X (or x) in the cell which best describes the evidence.</v>
      </c>
      <c r="H11" s="38"/>
    </row>
    <row r="12" spans="1:8" ht="30" customHeight="1" x14ac:dyDescent="0.35">
      <c r="A12" s="32" t="s">
        <v>16</v>
      </c>
      <c r="B12" s="14" t="s">
        <v>33</v>
      </c>
      <c r="C12" s="11" t="s">
        <v>34</v>
      </c>
      <c r="D12" s="46"/>
      <c r="E12" s="46"/>
      <c r="F12" s="46"/>
      <c r="G12" s="5" t="str">
        <f t="shared" si="0"/>
        <v>Place an X (or x) in the cell which best describes the evidence.</v>
      </c>
      <c r="H12" s="38"/>
    </row>
    <row r="13" spans="1:8" ht="30" customHeight="1" x14ac:dyDescent="0.35">
      <c r="A13" s="32" t="s">
        <v>16</v>
      </c>
      <c r="B13" s="14" t="s">
        <v>33</v>
      </c>
      <c r="C13" s="11" t="s">
        <v>35</v>
      </c>
      <c r="D13" s="46"/>
      <c r="E13" s="46"/>
      <c r="F13" s="46"/>
      <c r="G13" s="5" t="str">
        <f t="shared" si="0"/>
        <v>Place an X (or x) in the cell which best describes the evidence.</v>
      </c>
      <c r="H13" s="36"/>
    </row>
    <row r="14" spans="1:8" ht="30" customHeight="1" x14ac:dyDescent="0.35">
      <c r="A14" s="32" t="s">
        <v>16</v>
      </c>
      <c r="B14" s="14" t="s">
        <v>36</v>
      </c>
      <c r="C14" s="11" t="s">
        <v>37</v>
      </c>
      <c r="D14" s="47"/>
      <c r="E14" s="47"/>
      <c r="F14" s="47"/>
      <c r="G14" s="5" t="str">
        <f t="shared" si="0"/>
        <v>Place an X (or x) in the cell which best describes the evidence.</v>
      </c>
      <c r="H14" s="36"/>
    </row>
    <row r="15" spans="1:8" ht="30" customHeight="1" x14ac:dyDescent="0.35">
      <c r="A15" s="32" t="s">
        <v>16</v>
      </c>
      <c r="B15" s="14" t="s">
        <v>36</v>
      </c>
      <c r="C15" s="11" t="s">
        <v>38</v>
      </c>
      <c r="D15" s="47"/>
      <c r="E15" s="47"/>
      <c r="F15" s="47"/>
      <c r="G15" s="5" t="str">
        <f t="shared" si="0"/>
        <v>Place an X (or x) in the cell which best describes the evidence.</v>
      </c>
      <c r="H15" s="36"/>
    </row>
    <row r="16" spans="1:8" ht="14.5" x14ac:dyDescent="0.35">
      <c r="A16" s="32" t="s">
        <v>16</v>
      </c>
      <c r="B16" s="8"/>
      <c r="C16" s="15" t="s">
        <v>39</v>
      </c>
      <c r="D16" s="7" t="str">
        <f>IF(COUNTA(D3:F15)=0,"",(COUNTA(D3:D4,D6,D11)*3+COUNTA(D7,D12:D13)*2+COUNTA(D8:D10,D14:D15))*2)</f>
        <v/>
      </c>
      <c r="E16" s="7" t="str">
        <f>IF(COUNTA(D3:F15)=0,"",(COUNTA(E3:E4,E6,E11)*3+COUNTA(E7,E12:E13)*2+COUNTA(E8:E10,E14:E15))*2)</f>
        <v/>
      </c>
      <c r="F16" s="7" t="str">
        <f>IF(COUNTA(D3:F15)=0,"",(COUNTA(F3:F4,F6,F11)*3+COUNTA(F7,F12:F13)*2+COUNTA(F8:F10,F14:F15))*2)</f>
        <v/>
      </c>
      <c r="G16" s="7"/>
      <c r="H16" s="39"/>
    </row>
    <row r="17" spans="1:8" ht="14.5" x14ac:dyDescent="0.35">
      <c r="A17" s="32" t="s">
        <v>16</v>
      </c>
      <c r="B17" s="8"/>
      <c r="C17" s="16"/>
      <c r="D17" s="7"/>
      <c r="E17" s="17" t="s">
        <v>40</v>
      </c>
      <c r="F17" s="18" t="str">
        <f>IF(COUNTBLANK(D16:F16)=3,"",SUM(D16:F16))</f>
        <v/>
      </c>
      <c r="G17" s="19" t="str">
        <f>IF(AND(F17&gt;=0,F17&lt;=16), "This syllabus currently falls in the CONTENT-FOCUSED range (0-16).", IF(AND(F17&gt;16,F17&lt;=30),"This syllabus currently falls in the TRANSITIONAL range (17-30).", IF(AND(F17&gt;30, F17&lt;=46), "This syllabus currently falls in the LEARNING-FOCUSED range (31-46).", "")))</f>
        <v/>
      </c>
      <c r="H17" s="40"/>
    </row>
    <row r="18" spans="1:8" ht="30" customHeight="1" x14ac:dyDescent="0.35">
      <c r="A18" s="32" t="s">
        <v>41</v>
      </c>
      <c r="B18" s="20" t="s">
        <v>42</v>
      </c>
      <c r="C18" s="21" t="s">
        <v>43</v>
      </c>
      <c r="D18" s="44"/>
      <c r="E18" s="44"/>
      <c r="F18" s="44"/>
      <c r="G18" s="5" t="str">
        <f>IF(COUNTBLANK(D18:F18)=3,"Place an X (or x) in the cell which best describes the evidence.",IF(COUNTBLANK(D18:F18)&lt;=1,"Please only enter one score for each component.",""))</f>
        <v>Place an X (or x) in the cell which best describes the evidence.</v>
      </c>
      <c r="H18" s="41"/>
    </row>
    <row r="19" spans="1:8" ht="30" customHeight="1" x14ac:dyDescent="0.35">
      <c r="A19" s="32" t="s">
        <v>41</v>
      </c>
      <c r="B19" s="20" t="s">
        <v>44</v>
      </c>
      <c r="C19" s="21" t="s">
        <v>45</v>
      </c>
      <c r="D19" s="46"/>
      <c r="E19" s="46"/>
      <c r="F19" s="46"/>
      <c r="G19" s="5" t="str">
        <f>IF(COUNTBLANK(D19:F19)=3,"Place an X (or x) in the cell which best describes the evidence.",IF(COUNTBLANK(D19:F19)&lt;=1,"Please only enter one score.",""))</f>
        <v>Place an X (or x) in the cell which best describes the evidence.</v>
      </c>
      <c r="H19" s="41"/>
    </row>
    <row r="20" spans="1:8" ht="30" customHeight="1" x14ac:dyDescent="0.35">
      <c r="A20" s="32" t="s">
        <v>41</v>
      </c>
      <c r="B20" s="20" t="s">
        <v>46</v>
      </c>
      <c r="C20" s="21" t="s">
        <v>47</v>
      </c>
      <c r="D20" s="47"/>
      <c r="E20" s="47"/>
      <c r="F20" s="47"/>
      <c r="G20" s="5" t="str">
        <f>IF(COUNTBLANK(D20:F20)=3,"Place an X (or x) in the cell which best describes the evidence.",IF(COUNTBLANK(D20:F20)&lt;=1,"Please only enter one score.",""))</f>
        <v>Place an X (or x) in the cell which best describes the evidence.</v>
      </c>
      <c r="H20" s="41"/>
    </row>
    <row r="21" spans="1:8" ht="14.5" x14ac:dyDescent="0.35">
      <c r="A21" s="33" t="s">
        <v>41</v>
      </c>
      <c r="B21" s="7"/>
      <c r="C21" s="15" t="s">
        <v>39</v>
      </c>
      <c r="D21" s="9" t="str">
        <f>IF(COUNTA(D18:F20)=0,"",(COUNTA(D18)*3+COUNTA(D19)*2+COUNTA(D20))*2)</f>
        <v/>
      </c>
      <c r="E21" s="7" t="str">
        <f>IF(COUNTA(D18:F20)=0,"",(COUNTA(E18)*3+COUNTA(E19)*2+COUNTA(E20))*2)</f>
        <v/>
      </c>
      <c r="F21" s="7" t="str">
        <f>IF(COUNTA(D18:F20)=0,"",(COUNTA(F18)*3+COUNTA(F19)*2+COUNTA(F20))*2)</f>
        <v/>
      </c>
      <c r="G21" s="7"/>
      <c r="H21" s="39"/>
    </row>
    <row r="22" spans="1:8" ht="14.5" x14ac:dyDescent="0.35">
      <c r="A22" s="33"/>
      <c r="B22" s="7"/>
      <c r="C22" s="16"/>
      <c r="D22" s="7"/>
      <c r="E22" s="17" t="s">
        <v>40</v>
      </c>
      <c r="F22" s="18" t="str">
        <f>IF(COUNTBLANK(D21:F21)=3,"",SUM(D21:F21))</f>
        <v/>
      </c>
      <c r="G22" s="8"/>
      <c r="H22" s="42"/>
    </row>
    <row r="23" spans="1:8" ht="14.5" x14ac:dyDescent="0.35">
      <c r="A23" s="34"/>
      <c r="B23" s="26"/>
      <c r="C23" s="27"/>
      <c r="D23" s="26"/>
      <c r="E23" s="28" t="s">
        <v>48</v>
      </c>
      <c r="F23" s="29" t="str">
        <f>IF(COUNTA(D18:F20)=0,"",(SUM(F17,F22)))</f>
        <v/>
      </c>
      <c r="G23" s="30" t="str">
        <f>IF(AND(F23&gt;0,F23&lt;=18), "This syllabus currently falls in the CONTENT-FOCUSED range (0-18).", IF(AND(F23&gt;18,F23&lt;=40),"This syllabus currently falls in the TRANSITIONAL range (18-40).", IF(AND(F23&gt;40, F23&lt;=58), "This syllabus currently falls in the LEARNING-FOCUSED range (41-58).", "")))</f>
        <v/>
      </c>
      <c r="H23" s="43"/>
    </row>
  </sheetData>
  <sheetProtection selectLockedCells="1"/>
  <protectedRanges>
    <protectedRange sqref="D3:F15" name="Main Rubric"/>
    <protectedRange sqref="D18:F20" name="Supplemental Rubric"/>
  </protectedRange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8BE20B67FE604C9CC2AA58A496BF6D" ma:contentTypeVersion="3" ma:contentTypeDescription="Create a new document." ma:contentTypeScope="" ma:versionID="5b566977ca614bf89e7eddcd05675246">
  <xsd:schema xmlns:xsd="http://www.w3.org/2001/XMLSchema" xmlns:xs="http://www.w3.org/2001/XMLSchema" xmlns:p="http://schemas.microsoft.com/office/2006/metadata/properties" xmlns:ns2="e3c5655d-a757-49c7-8ab1-711dc4f13ac5" targetNamespace="http://schemas.microsoft.com/office/2006/metadata/properties" ma:root="true" ma:fieldsID="59ee18a11b1fcb28e68df6fd5fbc3de0" ns2:_="">
    <xsd:import namespace="e3c5655d-a757-49c7-8ab1-711dc4f13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5655d-a757-49c7-8ab1-711dc4f13a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92A3BA-5F08-4DCD-8DD5-06343454B1F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462B7D-82D4-48F5-9BAA-86E468AF7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c5655d-a757-49c7-8ab1-711dc4f13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3151EE-A307-4B9C-82A3-7D37C55DC1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Syllabus Rubric Score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Palmer</dc:creator>
  <cp:keywords/>
  <dc:description/>
  <cp:lastModifiedBy>Rosenberger, Luke (jdu2zu)</cp:lastModifiedBy>
  <cp:revision/>
  <dcterms:created xsi:type="dcterms:W3CDTF">2014-10-13T19:58:33Z</dcterms:created>
  <dcterms:modified xsi:type="dcterms:W3CDTF">2026-07-30T13:00:54Z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0x010100808BE20B67FE604C9CC2AA58A496BF6D</vt:lpwstr>
  </property>
</Properties>
</file>