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8yx\Downloads\"/>
    </mc:Choice>
  </mc:AlternateContent>
  <xr:revisionPtr revIDLastSave="0" documentId="13_ncr:1_{4B17E138-3A24-471A-BDD5-29F208868E7B}" xr6:coauthVersionLast="47" xr6:coauthVersionMax="47" xr10:uidLastSave="{00000000-0000-0000-0000-000000000000}"/>
  <bookViews>
    <workbookView xWindow="-108" yWindow="-108" windowWidth="23256" windowHeight="12456" xr2:uid="{9E1C0E8C-113C-46F0-B4FF-4A0D50642B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0" i="1"/>
  <c r="E9" i="1"/>
  <c r="D8" i="1"/>
  <c r="E8" i="1" s="1"/>
  <c r="D7" i="1"/>
  <c r="E7" i="1" s="1"/>
  <c r="E37" i="1" l="1"/>
</calcChain>
</file>

<file path=xl/sharedStrings.xml><?xml version="1.0" encoding="utf-8"?>
<sst xmlns="http://schemas.openxmlformats.org/spreadsheetml/2006/main" count="56" uniqueCount="56">
  <si>
    <t>Budget Item</t>
  </si>
  <si>
    <t>Anticipated Cost</t>
  </si>
  <si>
    <t>Justification</t>
  </si>
  <si>
    <t>Description</t>
  </si>
  <si>
    <t>Hotel</t>
  </si>
  <si>
    <t>Fringe Rate</t>
  </si>
  <si>
    <t xml:space="preserve">Airfare </t>
  </si>
  <si>
    <t>Parking Fees</t>
  </si>
  <si>
    <t>Meal Per Diem</t>
  </si>
  <si>
    <t>Meeting Space</t>
  </si>
  <si>
    <t>Catering</t>
  </si>
  <si>
    <t>Faculty Member # 1</t>
  </si>
  <si>
    <t>Faculty Member # 2</t>
  </si>
  <si>
    <t>Conference Materials</t>
  </si>
  <si>
    <t>Total Funds Requested</t>
  </si>
  <si>
    <t>Estimated Pay</t>
  </si>
  <si>
    <t>Undergraduate Student - Academic Year</t>
  </si>
  <si>
    <t>Graduate Student - Academic Year</t>
  </si>
  <si>
    <t>Undergraduate Student - Summer Pay</t>
  </si>
  <si>
    <t>Graduate Student - Summer Pay</t>
  </si>
  <si>
    <t>PERSONNEL</t>
  </si>
  <si>
    <t>TRAVEL</t>
  </si>
  <si>
    <t>Provide a separate line for each faculty member.</t>
  </si>
  <si>
    <t>Audiovisual Costs</t>
  </si>
  <si>
    <t>Speaker Fee</t>
  </si>
  <si>
    <t>UVA Purchasing and Expensing Gift Cards</t>
  </si>
  <si>
    <t>Name of PI's Financial Administrator</t>
  </si>
  <si>
    <t>Financial Administrator Email Address</t>
  </si>
  <si>
    <t>Faculty - Summer Wages</t>
  </si>
  <si>
    <t>GIFT CARDS</t>
  </si>
  <si>
    <t>Field Trip/Experience Costs</t>
  </si>
  <si>
    <t>COURSE-RELATED</t>
  </si>
  <si>
    <t>Educational or Research Supplies/Equipment</t>
  </si>
  <si>
    <t>Number of  Students (4) x Hourly Pay Rate ($15) x Combined Anticipated Work Hours (40)</t>
  </si>
  <si>
    <t>Number of Students (1) x Hourly Pay Rate ($22) x Total Work (40)</t>
  </si>
  <si>
    <t>Number of  Students (2) x Hourly Pay Rate ($15) x Combined Anticipated Work Hours (32)</t>
  </si>
  <si>
    <t>Number of Students (1) x Hourly Pay Rate ($22) x Total Work (8)</t>
  </si>
  <si>
    <t>Newcomb Hall</t>
  </si>
  <si>
    <t>Microphones</t>
  </si>
  <si>
    <t>Breakfast, beverage service, snacks</t>
  </si>
  <si>
    <t>Learning technology, books</t>
  </si>
  <si>
    <t>Travel, tickets, meals</t>
  </si>
  <si>
    <t>HOSTING INTERNAL MEETINGS OR EVENTS
(e.g., focus groups, public events)</t>
  </si>
  <si>
    <t>Mileage</t>
  </si>
  <si>
    <t>Uber/Lyft, shuttle, train</t>
  </si>
  <si>
    <t xml:space="preserve">Expenses will vary based on event needs. </t>
  </si>
  <si>
    <t>Costs will vary based on educational supply type or experiential activity.</t>
  </si>
  <si>
    <t>Permissible hiring categories identified under Personnel.</t>
  </si>
  <si>
    <t xml:space="preserve">Please review the above link to ensure compliance with the policy and additional notes. Note:  Please contact your financial administrator prior to purchase for guidance and/or assistance with the purchasing process. </t>
  </si>
  <si>
    <t xml:space="preserve">THIS IS A SAMPLE BUDGET CONTAINING SOME OF THE MOST COMMONLY EXPENSED ITEMS            WITH EXAMPLES AND IMPORTANT NOTES PROVIDED IN THE DESCRIPTION COLUMN. </t>
  </si>
  <si>
    <t>Public Transportation</t>
  </si>
  <si>
    <t>Printed programs</t>
  </si>
  <si>
    <r>
      <t xml:space="preserve">Honorarium or Guest Speaker Fee.  </t>
    </r>
    <r>
      <rPr>
        <b/>
        <sz val="11"/>
        <color theme="1"/>
        <rFont val="Aptos Narrow"/>
        <family val="2"/>
        <scheme val="minor"/>
      </rPr>
      <t>Note:  Please contact your financial administrator to verify departmental processes prior to extending an offer(s) for this service. Also please complete  the travel section below if UVA non-employee travel costs will apply.</t>
    </r>
  </si>
  <si>
    <t xml:space="preserve">Travel category is for non-employee speaker fee travel itemization only. Please refer to Speaker Fee Notes Above under the Hosting Internal Meetings or Events category. </t>
  </si>
  <si>
    <t>UVA Finance Resources with Current IRS Mileage Rate</t>
  </si>
  <si>
    <t>Name of Traveler(s) and Anticipated Travel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</si>
</sst>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36"/>
      <color rgb="FFFF000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2" fontId="0" fillId="0" borderId="0" xfId="0" applyNumberFormat="1"/>
    <xf numFmtId="10" fontId="0" fillId="0" borderId="0" xfId="0" applyNumberFormat="1"/>
    <xf numFmtId="43" fontId="0" fillId="0" borderId="0" xfId="1" applyFont="1"/>
    <xf numFmtId="44" fontId="0" fillId="0" borderId="0" xfId="2" applyFont="1"/>
    <xf numFmtId="43" fontId="0" fillId="0" borderId="0" xfId="1" applyFont="1" applyAlignment="1">
      <alignment horizontal="right"/>
    </xf>
    <xf numFmtId="10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43" fontId="0" fillId="0" borderId="0" xfId="1" applyFont="1" applyBorder="1" applyAlignment="1">
      <alignment horizontal="right"/>
    </xf>
    <xf numFmtId="44" fontId="0" fillId="0" borderId="0" xfId="2" applyFont="1" applyBorder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3" applyFill="1" applyBorder="1"/>
    <xf numFmtId="0" fontId="0" fillId="0" borderId="1" xfId="0" applyBorder="1"/>
    <xf numFmtId="0" fontId="3" fillId="0" borderId="0" xfId="0" applyFont="1" applyAlignment="1">
      <alignment horizontal="right"/>
    </xf>
    <xf numFmtId="0" fontId="1" fillId="0" borderId="0" xfId="0" applyFont="1"/>
    <xf numFmtId="44" fontId="0" fillId="0" borderId="0" xfId="2" applyFont="1" applyFill="1" applyBorder="1"/>
    <xf numFmtId="0" fontId="0" fillId="0" borderId="3" xfId="0" applyBorder="1"/>
    <xf numFmtId="43" fontId="0" fillId="0" borderId="3" xfId="1" applyFont="1" applyBorder="1" applyAlignment="1">
      <alignment horizontal="right"/>
    </xf>
    <xf numFmtId="10" fontId="0" fillId="0" borderId="3" xfId="0" applyNumberFormat="1" applyBorder="1"/>
    <xf numFmtId="44" fontId="0" fillId="0" borderId="3" xfId="2" applyFont="1" applyBorder="1"/>
    <xf numFmtId="44" fontId="0" fillId="0" borderId="3" xfId="2" applyFont="1" applyFill="1" applyBorder="1"/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5" xfId="0" applyBorder="1"/>
    <xf numFmtId="0" fontId="4" fillId="0" borderId="5" xfId="0" applyFont="1" applyBorder="1" applyAlignment="1">
      <alignment horizontal="left"/>
    </xf>
    <xf numFmtId="0" fontId="0" fillId="0" borderId="4" xfId="0" applyBorder="1"/>
    <xf numFmtId="0" fontId="8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4" fillId="0" borderId="9" xfId="0" applyFont="1" applyBorder="1"/>
    <xf numFmtId="0" fontId="0" fillId="0" borderId="10" xfId="0" applyBorder="1"/>
    <xf numFmtId="0" fontId="1" fillId="0" borderId="9" xfId="0" applyFont="1" applyBorder="1" applyAlignment="1">
      <alignment wrapText="1"/>
    </xf>
    <xf numFmtId="0" fontId="9" fillId="0" borderId="0" xfId="3" applyFont="1" applyBorder="1"/>
    <xf numFmtId="44" fontId="4" fillId="2" borderId="3" xfId="0" applyNumberFormat="1" applyFont="1" applyFill="1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9" xfId="0" applyFont="1" applyBorder="1"/>
    <xf numFmtId="0" fontId="1" fillId="3" borderId="0" xfId="0" applyFont="1" applyFill="1"/>
    <xf numFmtId="0" fontId="0" fillId="0" borderId="3" xfId="0" applyBorder="1" applyAlignment="1">
      <alignment wrapText="1"/>
    </xf>
    <xf numFmtId="0" fontId="1" fillId="3" borderId="0" xfId="0" applyFont="1" applyFill="1" applyAlignment="1">
      <alignment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3344484</xdr:colOff>
      <xdr:row>8</xdr:row>
      <xdr:rowOff>19160</xdr:rowOff>
    </xdr:from>
    <xdr:to>
      <xdr:col>3</xdr:col>
      <xdr:colOff>168446</xdr:colOff>
      <xdr:row>20</xdr:row>
      <xdr:rowOff>59757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6997A82-1DC5-85BC-4468-07FAA345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63930">
          <a:off x="6325809" y="1828910"/>
          <a:ext cx="3066647" cy="3132412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vafinance.virginia.edu/resources/what-current-irs-mileage-rate" TargetMode="External"/><Relationship Id="rId1" Type="http://schemas.openxmlformats.org/officeDocument/2006/relationships/hyperlink" Target="https://uvafinance.virginia.edu/resources/purchasing-and-expensing-gift-card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DC2EA-0F5C-46D7-B896-42379777716A}">
  <dimension ref="A1:F38"/>
  <sheetViews>
    <sheetView tabSelected="1" topLeftCell="A19" zoomScaleNormal="100" workbookViewId="0">
      <selection activeCell="A30" sqref="A30"/>
    </sheetView>
  </sheetViews>
  <sheetFormatPr defaultRowHeight="14.4" x14ac:dyDescent="0.3"/>
  <cols>
    <col min="1" max="1" width="43.44140625" bestFit="1" customWidth="1"/>
    <col min="2" max="2" width="77.21875" customWidth="1"/>
    <col min="3" max="4" width="13.88671875" customWidth="1"/>
    <col min="5" max="5" width="22.6640625" customWidth="1"/>
    <col min="6" max="6" width="38.21875" customWidth="1"/>
    <col min="7" max="7" width="33.5546875" customWidth="1"/>
  </cols>
  <sheetData>
    <row r="1" spans="1:6" ht="47.4" x14ac:dyDescent="0.9">
      <c r="A1" s="44" t="s">
        <v>49</v>
      </c>
      <c r="B1" s="45"/>
      <c r="C1" s="30"/>
      <c r="D1" s="30"/>
      <c r="E1" s="30"/>
      <c r="F1" s="31"/>
    </row>
    <row r="2" spans="1:6" x14ac:dyDescent="0.3">
      <c r="A2" s="13" t="s">
        <v>26</v>
      </c>
      <c r="B2" s="14"/>
      <c r="F2" s="27"/>
    </row>
    <row r="3" spans="1:6" x14ac:dyDescent="0.3">
      <c r="A3" s="13" t="s">
        <v>27</v>
      </c>
      <c r="B3" s="15"/>
      <c r="F3" s="27"/>
    </row>
    <row r="4" spans="1:6" x14ac:dyDescent="0.3">
      <c r="A4" s="32"/>
      <c r="F4" s="27"/>
    </row>
    <row r="5" spans="1:6" ht="18" x14ac:dyDescent="0.35">
      <c r="A5" s="33" t="s">
        <v>0</v>
      </c>
      <c r="B5" s="7" t="s">
        <v>3</v>
      </c>
      <c r="C5" s="7"/>
      <c r="D5" s="7"/>
      <c r="E5" s="12" t="s">
        <v>1</v>
      </c>
      <c r="F5" s="28" t="s">
        <v>2</v>
      </c>
    </row>
    <row r="6" spans="1:6" ht="31.8" customHeight="1" x14ac:dyDescent="0.3">
      <c r="A6" s="40" t="s">
        <v>20</v>
      </c>
      <c r="B6" s="41" t="s">
        <v>47</v>
      </c>
      <c r="C6" s="8" t="s">
        <v>15</v>
      </c>
      <c r="D6" s="16" t="s">
        <v>5</v>
      </c>
      <c r="F6" s="38"/>
    </row>
    <row r="7" spans="1:6" x14ac:dyDescent="0.3">
      <c r="A7" s="32" t="s">
        <v>16</v>
      </c>
      <c r="B7" t="s">
        <v>33</v>
      </c>
      <c r="C7" s="5">
        <v>2400</v>
      </c>
      <c r="D7" s="1">
        <f>C7*0</f>
        <v>0</v>
      </c>
      <c r="E7" s="4">
        <f>SUM(C7+D7)</f>
        <v>2400</v>
      </c>
      <c r="F7" s="38"/>
    </row>
    <row r="8" spans="1:6" x14ac:dyDescent="0.3">
      <c r="A8" s="32" t="s">
        <v>17</v>
      </c>
      <c r="B8" t="s">
        <v>34</v>
      </c>
      <c r="C8" s="3">
        <v>880</v>
      </c>
      <c r="D8" s="1">
        <f>C8*0</f>
        <v>0</v>
      </c>
      <c r="E8" s="4">
        <f>SUM(C8+D8)</f>
        <v>880</v>
      </c>
      <c r="F8" s="38"/>
    </row>
    <row r="9" spans="1:6" ht="19.8" customHeight="1" x14ac:dyDescent="0.3">
      <c r="A9" s="32" t="s">
        <v>18</v>
      </c>
      <c r="B9" t="s">
        <v>35</v>
      </c>
      <c r="C9" s="9">
        <v>960</v>
      </c>
      <c r="D9" s="6">
        <v>7.5999999999999998E-2</v>
      </c>
      <c r="E9" s="10">
        <f>SUM(C9*7.6%)+C9</f>
        <v>1032.96</v>
      </c>
      <c r="F9" s="38"/>
    </row>
    <row r="10" spans="1:6" x14ac:dyDescent="0.3">
      <c r="A10" s="32" t="s">
        <v>19</v>
      </c>
      <c r="B10" t="s">
        <v>36</v>
      </c>
      <c r="C10" s="5">
        <v>176</v>
      </c>
      <c r="D10" s="6">
        <v>7.5999999999999998E-2</v>
      </c>
      <c r="E10" s="10">
        <f>SUM(C10*7.6%)+C10</f>
        <v>189.376</v>
      </c>
      <c r="F10" s="38"/>
    </row>
    <row r="11" spans="1:6" ht="19.8" customHeight="1" x14ac:dyDescent="0.3">
      <c r="A11" s="32" t="s">
        <v>28</v>
      </c>
      <c r="B11" s="17" t="s">
        <v>22</v>
      </c>
      <c r="C11" s="9"/>
      <c r="E11" s="10"/>
      <c r="F11" s="38"/>
    </row>
    <row r="12" spans="1:6" x14ac:dyDescent="0.3">
      <c r="A12" s="32"/>
      <c r="B12" t="s">
        <v>11</v>
      </c>
      <c r="C12" s="5">
        <v>1250</v>
      </c>
      <c r="D12" s="2">
        <v>7.5999999999999998E-2</v>
      </c>
      <c r="E12" s="4">
        <f>SUM(C12*7.6%)+C12</f>
        <v>1345</v>
      </c>
      <c r="F12" s="38"/>
    </row>
    <row r="13" spans="1:6" x14ac:dyDescent="0.3">
      <c r="A13" s="34"/>
      <c r="B13" s="19" t="s">
        <v>12</v>
      </c>
      <c r="C13" s="20">
        <v>1000</v>
      </c>
      <c r="D13" s="21">
        <v>7.5999999999999998E-2</v>
      </c>
      <c r="E13" s="4">
        <f>SUM(C13*7.6%)+C13</f>
        <v>1076</v>
      </c>
      <c r="F13" s="39"/>
    </row>
    <row r="14" spans="1:6" ht="31.8" customHeight="1" x14ac:dyDescent="0.3">
      <c r="A14" s="35" t="s">
        <v>42</v>
      </c>
      <c r="B14" s="41" t="s">
        <v>45</v>
      </c>
      <c r="E14" s="10"/>
      <c r="F14" s="38"/>
    </row>
    <row r="15" spans="1:6" x14ac:dyDescent="0.3">
      <c r="A15" s="32" t="s">
        <v>9</v>
      </c>
      <c r="B15" t="s">
        <v>37</v>
      </c>
      <c r="E15" s="4">
        <v>350</v>
      </c>
      <c r="F15" s="38"/>
    </row>
    <row r="16" spans="1:6" x14ac:dyDescent="0.3">
      <c r="A16" s="32" t="s">
        <v>23</v>
      </c>
      <c r="B16" t="s">
        <v>38</v>
      </c>
      <c r="E16" s="4"/>
      <c r="F16" s="38"/>
    </row>
    <row r="17" spans="1:6" x14ac:dyDescent="0.3">
      <c r="A17" s="32" t="s">
        <v>10</v>
      </c>
      <c r="B17" t="s">
        <v>39</v>
      </c>
      <c r="E17" s="4">
        <v>550</v>
      </c>
      <c r="F17" s="38"/>
    </row>
    <row r="18" spans="1:6" x14ac:dyDescent="0.3">
      <c r="A18" t="s">
        <v>13</v>
      </c>
      <c r="B18" t="s">
        <v>51</v>
      </c>
      <c r="E18" s="4">
        <v>125</v>
      </c>
      <c r="F18" s="38"/>
    </row>
    <row r="19" spans="1:6" ht="42" customHeight="1" x14ac:dyDescent="0.3">
      <c r="A19" s="34" t="s">
        <v>24</v>
      </c>
      <c r="B19" s="42" t="s">
        <v>52</v>
      </c>
      <c r="C19" s="19"/>
      <c r="D19" s="19"/>
      <c r="E19" s="23">
        <v>0</v>
      </c>
      <c r="F19" s="39"/>
    </row>
    <row r="20" spans="1:6" ht="31.8" customHeight="1" x14ac:dyDescent="0.3">
      <c r="A20" s="40" t="s">
        <v>31</v>
      </c>
      <c r="B20" s="41" t="s">
        <v>46</v>
      </c>
      <c r="F20" s="38"/>
    </row>
    <row r="21" spans="1:6" x14ac:dyDescent="0.3">
      <c r="A21" s="32" t="s">
        <v>32</v>
      </c>
      <c r="B21" t="s">
        <v>40</v>
      </c>
      <c r="E21" s="4">
        <v>40</v>
      </c>
      <c r="F21" s="38"/>
    </row>
    <row r="22" spans="1:6" x14ac:dyDescent="0.3">
      <c r="A22" s="34" t="s">
        <v>30</v>
      </c>
      <c r="B22" s="19" t="s">
        <v>41</v>
      </c>
      <c r="C22" s="19"/>
      <c r="D22" s="19"/>
      <c r="E22" s="22">
        <v>0</v>
      </c>
      <c r="F22" s="39"/>
    </row>
    <row r="23" spans="1:6" ht="31.8" customHeight="1" x14ac:dyDescent="0.3">
      <c r="A23" s="40" t="s">
        <v>29</v>
      </c>
      <c r="B23" s="36" t="s">
        <v>25</v>
      </c>
      <c r="E23" s="18">
        <v>0</v>
      </c>
      <c r="F23" s="38"/>
    </row>
    <row r="24" spans="1:6" ht="14.4" customHeight="1" x14ac:dyDescent="0.3">
      <c r="A24" s="32"/>
      <c r="B24" s="47" t="s">
        <v>48</v>
      </c>
      <c r="F24" s="38"/>
    </row>
    <row r="25" spans="1:6" x14ac:dyDescent="0.3">
      <c r="A25" s="32"/>
      <c r="B25" s="47"/>
      <c r="F25" s="38"/>
    </row>
    <row r="26" spans="1:6" x14ac:dyDescent="0.3">
      <c r="A26" s="34"/>
      <c r="B26" s="48"/>
      <c r="C26" s="19"/>
      <c r="D26" s="19"/>
      <c r="E26" s="19"/>
      <c r="F26" s="39"/>
    </row>
    <row r="27" spans="1:6" ht="31.8" customHeight="1" x14ac:dyDescent="0.3">
      <c r="A27" s="40" t="s">
        <v>21</v>
      </c>
      <c r="B27" s="43" t="s">
        <v>53</v>
      </c>
      <c r="F27" s="38"/>
    </row>
    <row r="28" spans="1:6" ht="31.8" customHeight="1" x14ac:dyDescent="0.3">
      <c r="A28" s="32" t="s">
        <v>55</v>
      </c>
      <c r="B28" s="8"/>
      <c r="F28" s="38"/>
    </row>
    <row r="29" spans="1:6" x14ac:dyDescent="0.3">
      <c r="A29" s="32" t="s">
        <v>6</v>
      </c>
      <c r="E29" s="4">
        <v>275</v>
      </c>
      <c r="F29" s="38"/>
    </row>
    <row r="30" spans="1:6" x14ac:dyDescent="0.3">
      <c r="A30" s="32" t="s">
        <v>4</v>
      </c>
      <c r="E30" s="4">
        <v>950</v>
      </c>
      <c r="F30" s="38"/>
    </row>
    <row r="31" spans="1:6" x14ac:dyDescent="0.3">
      <c r="A31" s="32" t="s">
        <v>43</v>
      </c>
      <c r="B31" s="36" t="s">
        <v>54</v>
      </c>
      <c r="E31" s="4">
        <v>0</v>
      </c>
      <c r="F31" s="38"/>
    </row>
    <row r="32" spans="1:6" x14ac:dyDescent="0.3">
      <c r="A32" s="32" t="s">
        <v>50</v>
      </c>
      <c r="B32" t="s">
        <v>44</v>
      </c>
      <c r="E32" s="4">
        <v>75</v>
      </c>
      <c r="F32" s="38"/>
    </row>
    <row r="33" spans="1:6" x14ac:dyDescent="0.3">
      <c r="A33" s="32" t="s">
        <v>7</v>
      </c>
      <c r="E33" s="4">
        <v>25</v>
      </c>
      <c r="F33" s="38"/>
    </row>
    <row r="34" spans="1:6" x14ac:dyDescent="0.3">
      <c r="A34" s="32" t="s">
        <v>8</v>
      </c>
      <c r="E34" s="10">
        <v>195</v>
      </c>
      <c r="F34" s="38"/>
    </row>
    <row r="35" spans="1:6" x14ac:dyDescent="0.3">
      <c r="A35" s="32"/>
      <c r="B35" s="25"/>
      <c r="F35" s="27"/>
    </row>
    <row r="36" spans="1:6" x14ac:dyDescent="0.3">
      <c r="A36" s="32"/>
      <c r="B36" s="26"/>
      <c r="F36" s="27"/>
    </row>
    <row r="37" spans="1:6" ht="18" x14ac:dyDescent="0.35">
      <c r="A37" s="34"/>
      <c r="B37" s="24"/>
      <c r="C37" s="46" t="s">
        <v>14</v>
      </c>
      <c r="D37" s="46"/>
      <c r="E37" s="37">
        <f>SUM(E7:E36)</f>
        <v>9508.3359999999993</v>
      </c>
      <c r="F37" s="29"/>
    </row>
    <row r="38" spans="1:6" x14ac:dyDescent="0.3">
      <c r="B38" s="11"/>
    </row>
  </sheetData>
  <mergeCells count="3">
    <mergeCell ref="A1:B1"/>
    <mergeCell ref="C37:D37"/>
    <mergeCell ref="B24:B26"/>
  </mergeCells>
  <phoneticPr fontId="7" type="noConversion"/>
  <hyperlinks>
    <hyperlink ref="B23" r:id="rId1" xr:uid="{706EED3C-7043-439E-A8A7-35C5381A1FB2}"/>
    <hyperlink ref="B31" r:id="rId2" xr:uid="{0470B44D-F309-4D2D-B3BA-CA4251F6F12C}"/>
  </hyperlinks>
  <printOptions horizontalCentered="1"/>
  <pageMargins left="0" right="0.7" top="0.75" bottom="0.5" header="0.3" footer="0.3"/>
  <pageSetup scale="6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Breeden, Carla D (cdb2t)</dc:creator>
  <cp:lastModifiedBy>Sloane, Kristin Renée (ks8yx)</cp:lastModifiedBy>
  <cp:lastPrinted>2025-07-14T16:14:47Z</cp:lastPrinted>
  <dcterms:created xsi:type="dcterms:W3CDTF">2025-07-10T17:37:41Z</dcterms:created>
  <dcterms:modified xsi:type="dcterms:W3CDTF">2025-07-21T18:17:16Z</dcterms:modified>
</cp:coreProperties>
</file>